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Ianuari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<sst xmlns="http://schemas.openxmlformats.org/spreadsheetml/2006/main" count="98" uniqueCount="59">
  <si>
    <t>CAS VRANCEA</t>
  </si>
  <si>
    <t xml:space="preserve">TABEL - servicii contractate, decontate - ianuarie 2016  </t>
  </si>
  <si>
    <t xml:space="preserve">Furnizorii de servicii de medicina dentara           </t>
  </si>
  <si>
    <t>Nr.</t>
  </si>
  <si>
    <t>Nume medic</t>
  </si>
  <si>
    <t>Specialitatea</t>
  </si>
  <si>
    <t>val. contr</t>
  </si>
  <si>
    <t>val factura</t>
  </si>
  <si>
    <t>economii</t>
  </si>
  <si>
    <t>Dr. Androne Claudia</t>
  </si>
  <si>
    <t>Dr. Anghelache Gabriela</t>
  </si>
  <si>
    <t>Dr. Armencea Bogdan</t>
  </si>
  <si>
    <t>Dr. Armencea Laura</t>
  </si>
  <si>
    <t xml:space="preserve">Dr. Budu Ciprian Sorin </t>
  </si>
  <si>
    <t>Dr. Bunghez Catalin</t>
  </si>
  <si>
    <t>Dr. Chitimus Pislaru Carmen</t>
  </si>
  <si>
    <t>Dr. Coarca Filofteia</t>
  </si>
  <si>
    <t>Dr. Condrea Catalin</t>
  </si>
  <si>
    <t>Dr. Gaftea Georgeta</t>
  </si>
  <si>
    <t>Dr. Herescu Bogdan</t>
  </si>
  <si>
    <t>Dr. Hanta Vlad Ciprian</t>
  </si>
  <si>
    <t>Dr. Iacob Florinel</t>
  </si>
  <si>
    <t>Dr. Macovei Zamfira</t>
  </si>
  <si>
    <t>Dr. Mihalache Codruta</t>
  </si>
  <si>
    <t>Dr. Nedelcu  Luminita</t>
  </si>
  <si>
    <t>Dr. Nedelcu Anca Elena</t>
  </si>
  <si>
    <t>Dr. Nedelcu Miron</t>
  </si>
  <si>
    <t xml:space="preserve">Dr. Nedelecu Sorin Bogdan </t>
  </si>
  <si>
    <t>Dr. Nicolescu Aurelia</t>
  </si>
  <si>
    <t>Dr. Pavel Emil</t>
  </si>
  <si>
    <t>Dr. Petrea  Alina</t>
  </si>
  <si>
    <t>Dr. Pislaru Mirel</t>
  </si>
  <si>
    <t>Dr. Plohod Tasica</t>
  </si>
  <si>
    <t>Dr.Ricu  Alexandra</t>
  </si>
  <si>
    <t>Dr.Ricu  Remus</t>
  </si>
  <si>
    <t>Dr. Rosculet Lelia</t>
  </si>
  <si>
    <t>Dr. Stoian Gabriel</t>
  </si>
  <si>
    <t>Dr. Vornicescu Doina</t>
  </si>
  <si>
    <t>Dr. Vornicoglu Radu</t>
  </si>
  <si>
    <t xml:space="preserve"> SC ART DENT SRL-Dr. Graur Mihaela</t>
  </si>
  <si>
    <t>SC DAVADENT SRL</t>
  </si>
  <si>
    <t>Dr. Balica Andrei Nicolae</t>
  </si>
  <si>
    <t>Dr. Balica Ana Maria</t>
  </si>
  <si>
    <t>C.M.A. DENT ESTET</t>
  </si>
  <si>
    <t xml:space="preserve">Dr. Mihai Ramona (asociat) </t>
  </si>
  <si>
    <t>Dr. Mares Roxana Gabriela (asociat)</t>
  </si>
  <si>
    <t>S.C. DENT EXCEL S.R.L.</t>
  </si>
  <si>
    <t>Dr. Apostu Alexandra</t>
  </si>
  <si>
    <t>Dr. Badilas Ionut</t>
  </si>
  <si>
    <t>Dr. Iordache Maricica</t>
  </si>
  <si>
    <t>Dr. Nichitoiu Silvia</t>
  </si>
  <si>
    <t>SC PRO-ORTODONTIE SRL</t>
  </si>
  <si>
    <t>Dr. Marinescu Andrei</t>
  </si>
  <si>
    <t>Dr. Marinescu Radu</t>
  </si>
  <si>
    <t>SC VIODENT SRL-Dr. Ududek Violeta</t>
  </si>
  <si>
    <t>Total</t>
  </si>
  <si>
    <t>Nespecialist</t>
  </si>
  <si>
    <t>Primar</t>
  </si>
  <si>
    <t>Specialist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</si>
</sst>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0" fontId="5" fillId="0" borderId="17" xfId="0" applyFont="1" applyBorder="1" applyAlignment="1">
      <alignment/>
    </xf>
    <xf numFmtId="0" fontId="2" fillId="0" borderId="17" xfId="0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right"/>
    </xf>
    <xf numFmtId="0" fontId="5" fillId="0" borderId="18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7" fillId="0" borderId="19" xfId="0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right"/>
    </xf>
    <xf numFmtId="0" fontId="5" fillId="0" borderId="19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 wrapText="1"/>
    </xf>
    <xf numFmtId="0" fontId="6" fillId="0" borderId="17" xfId="0" applyFont="1" applyBorder="1" applyAlignment="1">
      <alignment/>
    </xf>
    <xf numFmtId="0" fontId="7" fillId="0" borderId="17" xfId="0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2" fillId="0" borderId="2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/>
    </xf>
    <xf numFmtId="2" fontId="3" fillId="0" borderId="23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2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hn%20Doe\Desktop\2016\Stomatologi\Contract%20stoma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rulare contr 2015"/>
      <sheetName val="Sheet3"/>
    </sheetNames>
    <sheetDataSet>
      <sheetData sheetId="0">
        <row r="7">
          <cell r="D7">
            <v>1778.71</v>
          </cell>
        </row>
        <row r="8">
          <cell r="D8">
            <v>1778.71</v>
          </cell>
        </row>
        <row r="9">
          <cell r="D9">
            <v>2668.06</v>
          </cell>
        </row>
        <row r="10">
          <cell r="D10">
            <v>1778.71</v>
          </cell>
        </row>
        <row r="11">
          <cell r="D11">
            <v>1778.71</v>
          </cell>
        </row>
        <row r="12">
          <cell r="D12">
            <v>1778.71</v>
          </cell>
        </row>
        <row r="13">
          <cell r="D13">
            <v>1778.71</v>
          </cell>
        </row>
        <row r="14">
          <cell r="D14">
            <v>1482.25</v>
          </cell>
        </row>
        <row r="15">
          <cell r="D15">
            <v>1778.71</v>
          </cell>
        </row>
        <row r="16">
          <cell r="D16">
            <v>2223.38</v>
          </cell>
        </row>
        <row r="17">
          <cell r="D17">
            <v>1778.71</v>
          </cell>
        </row>
        <row r="18">
          <cell r="D18">
            <v>1185.8</v>
          </cell>
        </row>
        <row r="19">
          <cell r="D19">
            <v>2668.06</v>
          </cell>
        </row>
        <row r="20">
          <cell r="D20">
            <v>2223.38</v>
          </cell>
        </row>
        <row r="21">
          <cell r="D21">
            <v>1778.71</v>
          </cell>
        </row>
        <row r="22">
          <cell r="D22">
            <v>1185.8</v>
          </cell>
        </row>
        <row r="23">
          <cell r="D23">
            <v>1482.25</v>
          </cell>
        </row>
        <row r="24">
          <cell r="D24">
            <v>2668.06</v>
          </cell>
        </row>
        <row r="25">
          <cell r="D25">
            <v>1778.71</v>
          </cell>
        </row>
        <row r="26">
          <cell r="D26">
            <v>2223.38</v>
          </cell>
        </row>
        <row r="27">
          <cell r="D27">
            <v>1778.71</v>
          </cell>
        </row>
        <row r="28">
          <cell r="D28">
            <v>1185.8</v>
          </cell>
        </row>
        <row r="29">
          <cell r="D29">
            <v>1778.71</v>
          </cell>
        </row>
        <row r="30">
          <cell r="D30">
            <v>1482.25</v>
          </cell>
        </row>
        <row r="31">
          <cell r="D31">
            <v>1778.71</v>
          </cell>
        </row>
        <row r="32">
          <cell r="D32">
            <v>1778.71</v>
          </cell>
        </row>
        <row r="33">
          <cell r="D33">
            <v>1778.71</v>
          </cell>
        </row>
        <row r="34">
          <cell r="D34">
            <v>1778.71</v>
          </cell>
        </row>
        <row r="35">
          <cell r="D35">
            <v>2223.38</v>
          </cell>
        </row>
        <row r="36">
          <cell r="D36">
            <v>1185.8</v>
          </cell>
        </row>
        <row r="37">
          <cell r="D37">
            <v>1185.8</v>
          </cell>
        </row>
        <row r="38">
          <cell r="D38">
            <v>2371.6</v>
          </cell>
        </row>
        <row r="39">
          <cell r="D39">
            <v>1185.8</v>
          </cell>
        </row>
        <row r="40">
          <cell r="D40">
            <v>1185.8</v>
          </cell>
        </row>
        <row r="41">
          <cell r="D41">
            <v>2371.6</v>
          </cell>
        </row>
        <row r="42">
          <cell r="D42">
            <v>1185.8</v>
          </cell>
        </row>
        <row r="43">
          <cell r="D43">
            <v>1185.8</v>
          </cell>
        </row>
        <row r="44">
          <cell r="D44">
            <v>5336.110000000001</v>
          </cell>
        </row>
        <row r="45">
          <cell r="D45">
            <v>1185.8</v>
          </cell>
        </row>
        <row r="46">
          <cell r="D46">
            <v>1778.71</v>
          </cell>
        </row>
        <row r="47">
          <cell r="D47">
            <v>1185.8</v>
          </cell>
        </row>
        <row r="48">
          <cell r="D48">
            <v>1185.8</v>
          </cell>
        </row>
        <row r="49">
          <cell r="D49">
            <v>2964.5</v>
          </cell>
        </row>
        <row r="50">
          <cell r="D50">
            <v>1482.25</v>
          </cell>
        </row>
        <row r="51">
          <cell r="D51">
            <v>1482.25</v>
          </cell>
        </row>
        <row r="52">
          <cell r="D52">
            <v>2223.38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31">
      <selection activeCell="D58" sqref="D58"/>
    </sheetView>
  </sheetViews>
  <sheetFormatPr defaultColWidth="9.140625" defaultRowHeight="15"/>
  <cols>
    <col min="1" max="1" width="6.57421875" style="5" customWidth="1"/>
    <col min="2" max="2" width="28.421875" style="3" customWidth="1"/>
    <col min="3" max="3" width="11.7109375" style="3" bestFit="1" customWidth="1"/>
    <col min="4" max="4" width="11.7109375" style="37" customWidth="1"/>
    <col min="5" max="5" width="11.7109375" style="3" customWidth="1"/>
    <col min="6" max="6" width="10.421875" style="3" customWidth="1"/>
  </cols>
  <sheetData>
    <row r="1" spans="1:4" ht="15">
      <c r="A1" s="46" t="s">
        <v>0</v>
      </c>
      <c r="B1" s="46"/>
      <c r="C1" s="1"/>
      <c r="D1" s="2"/>
    </row>
    <row r="2" spans="1:4" ht="15">
      <c r="A2" s="46"/>
      <c r="B2" s="46"/>
      <c r="C2" s="46"/>
      <c r="D2" s="2"/>
    </row>
    <row r="3" spans="1:4" ht="15">
      <c r="A3" s="4"/>
      <c r="B3" s="4"/>
      <c r="C3" s="4"/>
      <c r="D3" s="2"/>
    </row>
    <row r="4" spans="2:5" ht="15">
      <c r="B4" s="47" t="s">
        <v>1</v>
      </c>
      <c r="C4" s="47"/>
      <c r="D4" s="47"/>
      <c r="E4" s="47"/>
    </row>
    <row r="5" spans="3:4" ht="15">
      <c r="C5" s="6"/>
      <c r="D5" s="7"/>
    </row>
    <row r="6" spans="1:4" ht="15.75" thickBot="1">
      <c r="A6" s="48" t="s">
        <v>2</v>
      </c>
      <c r="B6" s="48"/>
      <c r="C6" s="48"/>
      <c r="D6" s="48"/>
    </row>
    <row r="7" spans="1:6" ht="15.75" thickBot="1">
      <c r="A7" s="8" t="s">
        <v>3</v>
      </c>
      <c r="B7" s="9" t="s">
        <v>4</v>
      </c>
      <c r="C7" s="9" t="s">
        <v>5</v>
      </c>
      <c r="D7" s="10" t="s">
        <v>6</v>
      </c>
      <c r="E7" s="11" t="s">
        <v>7</v>
      </c>
      <c r="F7" s="12" t="s">
        <v>8</v>
      </c>
    </row>
    <row r="8" spans="1:6" ht="15">
      <c r="A8" s="42">
        <v>1</v>
      </c>
      <c r="B8" s="13" t="s">
        <v>9</v>
      </c>
      <c r="C8" s="14" t="s">
        <v>56</v>
      </c>
      <c r="D8" s="15">
        <f>'[1]Derulare contr 2015'!D7</f>
        <v>1778.71</v>
      </c>
      <c r="E8" s="16">
        <v>1767</v>
      </c>
      <c r="F8" s="17">
        <f aca="true" t="shared" si="0" ref="F8:F53">D8-E8</f>
        <v>11.710000000000036</v>
      </c>
    </row>
    <row r="9" spans="1:6" ht="15">
      <c r="A9" s="43">
        <v>2</v>
      </c>
      <c r="B9" s="18" t="s">
        <v>10</v>
      </c>
      <c r="C9" s="19" t="s">
        <v>56</v>
      </c>
      <c r="D9" s="20">
        <f>'[1]Derulare contr 2015'!D8</f>
        <v>1778.71</v>
      </c>
      <c r="E9" s="17">
        <v>1118</v>
      </c>
      <c r="F9" s="17">
        <f t="shared" si="0"/>
        <v>660.71</v>
      </c>
    </row>
    <row r="10" spans="1:6" ht="15">
      <c r="A10" s="43">
        <v>3</v>
      </c>
      <c r="B10" s="21" t="s">
        <v>11</v>
      </c>
      <c r="C10" s="22" t="s">
        <v>57</v>
      </c>
      <c r="D10" s="20">
        <f>'[1]Derulare contr 2015'!D9</f>
        <v>2668.06</v>
      </c>
      <c r="E10" s="17">
        <v>2664.2</v>
      </c>
      <c r="F10" s="17">
        <f t="shared" si="0"/>
        <v>3.8600000000001273</v>
      </c>
    </row>
    <row r="11" spans="1:6" ht="15">
      <c r="A11" s="43">
        <v>4</v>
      </c>
      <c r="B11" s="21" t="s">
        <v>12</v>
      </c>
      <c r="C11" s="22" t="s">
        <v>57</v>
      </c>
      <c r="D11" s="20">
        <f>'[1]Derulare contr 2015'!D10</f>
        <v>1778.71</v>
      </c>
      <c r="E11" s="17">
        <v>1772.8</v>
      </c>
      <c r="F11" s="17">
        <f t="shared" si="0"/>
        <v>5.910000000000082</v>
      </c>
    </row>
    <row r="12" spans="1:6" ht="15">
      <c r="A12" s="43">
        <v>5</v>
      </c>
      <c r="B12" s="21" t="s">
        <v>13</v>
      </c>
      <c r="C12" s="22" t="s">
        <v>56</v>
      </c>
      <c r="D12" s="20">
        <f>'[1]Derulare contr 2015'!D11</f>
        <v>1778.71</v>
      </c>
      <c r="E12" s="17">
        <v>1736</v>
      </c>
      <c r="F12" s="17">
        <f t="shared" si="0"/>
        <v>42.710000000000036</v>
      </c>
    </row>
    <row r="13" spans="1:6" ht="15">
      <c r="A13" s="43">
        <v>6</v>
      </c>
      <c r="B13" s="21" t="s">
        <v>14</v>
      </c>
      <c r="C13" s="22" t="s">
        <v>56</v>
      </c>
      <c r="D13" s="20">
        <f>'[1]Derulare contr 2015'!D12</f>
        <v>1778.71</v>
      </c>
      <c r="E13" s="17">
        <v>1719</v>
      </c>
      <c r="F13" s="17">
        <f t="shared" si="0"/>
        <v>59.710000000000036</v>
      </c>
    </row>
    <row r="14" spans="1:6" ht="15">
      <c r="A14" s="43">
        <v>7</v>
      </c>
      <c r="B14" s="21" t="s">
        <v>15</v>
      </c>
      <c r="C14" s="22" t="s">
        <v>56</v>
      </c>
      <c r="D14" s="20">
        <f>'[1]Derulare contr 2015'!D13</f>
        <v>1778.71</v>
      </c>
      <c r="E14" s="17">
        <v>1746</v>
      </c>
      <c r="F14" s="17">
        <f t="shared" si="0"/>
        <v>32.710000000000036</v>
      </c>
    </row>
    <row r="15" spans="1:6" ht="15">
      <c r="A15" s="43">
        <v>8</v>
      </c>
      <c r="B15" s="21" t="s">
        <v>16</v>
      </c>
      <c r="C15" s="22" t="s">
        <v>58</v>
      </c>
      <c r="D15" s="20">
        <f>'[1]Derulare contr 2015'!D14</f>
        <v>1482.25</v>
      </c>
      <c r="E15" s="17">
        <v>1480.6</v>
      </c>
      <c r="F15" s="17">
        <f t="shared" si="0"/>
        <v>1.650000000000091</v>
      </c>
    </row>
    <row r="16" spans="1:6" ht="15">
      <c r="A16" s="43">
        <v>9</v>
      </c>
      <c r="B16" s="21" t="s">
        <v>17</v>
      </c>
      <c r="C16" s="22" t="s">
        <v>56</v>
      </c>
      <c r="D16" s="20">
        <f>'[1]Derulare contr 2015'!D15</f>
        <v>1778.71</v>
      </c>
      <c r="E16" s="17">
        <v>1744.8</v>
      </c>
      <c r="F16" s="17">
        <f t="shared" si="0"/>
        <v>33.91000000000008</v>
      </c>
    </row>
    <row r="17" spans="1:6" ht="15">
      <c r="A17" s="43">
        <v>10</v>
      </c>
      <c r="B17" s="21" t="s">
        <v>18</v>
      </c>
      <c r="C17" s="22" t="s">
        <v>58</v>
      </c>
      <c r="D17" s="20">
        <f>'[1]Derulare contr 2015'!D16</f>
        <v>2223.38</v>
      </c>
      <c r="E17" s="17">
        <v>2218.6</v>
      </c>
      <c r="F17" s="17">
        <f t="shared" si="0"/>
        <v>4.7800000000002</v>
      </c>
    </row>
    <row r="18" spans="1:6" ht="15">
      <c r="A18" s="43">
        <v>11</v>
      </c>
      <c r="B18" s="21" t="s">
        <v>19</v>
      </c>
      <c r="C18" s="22" t="s">
        <v>56</v>
      </c>
      <c r="D18" s="20">
        <f>'[1]Derulare contr 2015'!D17</f>
        <v>1778.71</v>
      </c>
      <c r="E18" s="17">
        <v>1748</v>
      </c>
      <c r="F18" s="17">
        <f t="shared" si="0"/>
        <v>30.710000000000036</v>
      </c>
    </row>
    <row r="19" spans="1:6" ht="15">
      <c r="A19" s="43">
        <v>12</v>
      </c>
      <c r="B19" s="21" t="s">
        <v>20</v>
      </c>
      <c r="C19" s="22" t="s">
        <v>56</v>
      </c>
      <c r="D19" s="20">
        <f>'[1]Derulare contr 2015'!D18</f>
        <v>1185.8</v>
      </c>
      <c r="E19" s="17">
        <v>1183.8</v>
      </c>
      <c r="F19" s="17">
        <f t="shared" si="0"/>
        <v>2</v>
      </c>
    </row>
    <row r="20" spans="1:6" ht="15">
      <c r="A20" s="43">
        <v>13</v>
      </c>
      <c r="B20" s="21" t="s">
        <v>21</v>
      </c>
      <c r="C20" s="22" t="s">
        <v>57</v>
      </c>
      <c r="D20" s="20">
        <f>'[1]Derulare contr 2015'!D19</f>
        <v>2668.06</v>
      </c>
      <c r="E20" s="17">
        <v>2658.4</v>
      </c>
      <c r="F20" s="17">
        <f t="shared" si="0"/>
        <v>9.659999999999854</v>
      </c>
    </row>
    <row r="21" spans="1:6" ht="15">
      <c r="A21" s="43">
        <v>14</v>
      </c>
      <c r="B21" s="21" t="s">
        <v>22</v>
      </c>
      <c r="C21" s="22" t="s">
        <v>58</v>
      </c>
      <c r="D21" s="20">
        <f>'[1]Derulare contr 2015'!D20</f>
        <v>2223.38</v>
      </c>
      <c r="E21" s="17">
        <v>0</v>
      </c>
      <c r="F21" s="17">
        <f t="shared" si="0"/>
        <v>2223.38</v>
      </c>
    </row>
    <row r="22" spans="1:6" ht="15">
      <c r="A22" s="43">
        <v>15</v>
      </c>
      <c r="B22" s="21" t="s">
        <v>23</v>
      </c>
      <c r="C22" s="22" t="s">
        <v>56</v>
      </c>
      <c r="D22" s="20">
        <f>'[1]Derulare contr 2015'!D21</f>
        <v>1778.71</v>
      </c>
      <c r="E22" s="17">
        <v>1772</v>
      </c>
      <c r="F22" s="17">
        <f t="shared" si="0"/>
        <v>6.710000000000036</v>
      </c>
    </row>
    <row r="23" spans="1:6" ht="15">
      <c r="A23" s="43">
        <v>16</v>
      </c>
      <c r="B23" s="21" t="s">
        <v>24</v>
      </c>
      <c r="C23" s="22" t="s">
        <v>56</v>
      </c>
      <c r="D23" s="20">
        <f>'[1]Derulare contr 2015'!D22</f>
        <v>1185.8</v>
      </c>
      <c r="E23" s="17">
        <v>1167</v>
      </c>
      <c r="F23" s="17">
        <f t="shared" si="0"/>
        <v>18.799999999999955</v>
      </c>
    </row>
    <row r="24" spans="1:6" ht="15">
      <c r="A24" s="43">
        <v>17</v>
      </c>
      <c r="B24" s="21" t="s">
        <v>25</v>
      </c>
      <c r="C24" s="22" t="s">
        <v>58</v>
      </c>
      <c r="D24" s="20">
        <f>'[1]Derulare contr 2015'!D23</f>
        <v>1482.25</v>
      </c>
      <c r="E24" s="17">
        <v>1475</v>
      </c>
      <c r="F24" s="17">
        <f t="shared" si="0"/>
        <v>7.25</v>
      </c>
    </row>
    <row r="25" spans="1:6" ht="15">
      <c r="A25" s="43">
        <v>18</v>
      </c>
      <c r="B25" s="21" t="s">
        <v>26</v>
      </c>
      <c r="C25" s="22" t="s">
        <v>57</v>
      </c>
      <c r="D25" s="20">
        <f>'[1]Derulare contr 2015'!D24</f>
        <v>2668.06</v>
      </c>
      <c r="E25" s="17">
        <v>2634</v>
      </c>
      <c r="F25" s="17">
        <f t="shared" si="0"/>
        <v>34.059999999999945</v>
      </c>
    </row>
    <row r="26" spans="1:6" ht="15">
      <c r="A26" s="43">
        <v>19</v>
      </c>
      <c r="B26" s="21" t="s">
        <v>27</v>
      </c>
      <c r="C26" s="22" t="s">
        <v>56</v>
      </c>
      <c r="D26" s="20">
        <f>'[1]Derulare contr 2015'!D25</f>
        <v>1778.71</v>
      </c>
      <c r="E26" s="17">
        <v>1758</v>
      </c>
      <c r="F26" s="17">
        <f t="shared" si="0"/>
        <v>20.710000000000036</v>
      </c>
    </row>
    <row r="27" spans="1:6" ht="15">
      <c r="A27" s="43">
        <v>20</v>
      </c>
      <c r="B27" s="21" t="s">
        <v>28</v>
      </c>
      <c r="C27" s="22" t="s">
        <v>58</v>
      </c>
      <c r="D27" s="20">
        <f>'[1]Derulare contr 2015'!D26</f>
        <v>2223.38</v>
      </c>
      <c r="E27" s="17">
        <v>2068</v>
      </c>
      <c r="F27" s="17">
        <f t="shared" si="0"/>
        <v>155.3800000000001</v>
      </c>
    </row>
    <row r="28" spans="1:6" ht="15">
      <c r="A28" s="43">
        <v>21</v>
      </c>
      <c r="B28" s="21" t="s">
        <v>29</v>
      </c>
      <c r="C28" s="22" t="s">
        <v>56</v>
      </c>
      <c r="D28" s="20">
        <f>'[1]Derulare contr 2015'!D27</f>
        <v>1778.71</v>
      </c>
      <c r="E28" s="17">
        <v>1768</v>
      </c>
      <c r="F28" s="17">
        <f t="shared" si="0"/>
        <v>10.710000000000036</v>
      </c>
    </row>
    <row r="29" spans="1:6" ht="15">
      <c r="A29" s="43">
        <v>22</v>
      </c>
      <c r="B29" s="21" t="s">
        <v>30</v>
      </c>
      <c r="C29" s="22" t="s">
        <v>56</v>
      </c>
      <c r="D29" s="20">
        <f>'[1]Derulare contr 2015'!D28</f>
        <v>1185.8</v>
      </c>
      <c r="E29" s="17">
        <v>1165</v>
      </c>
      <c r="F29" s="17">
        <f t="shared" si="0"/>
        <v>20.799999999999955</v>
      </c>
    </row>
    <row r="30" spans="1:6" ht="15">
      <c r="A30" s="43">
        <v>23</v>
      </c>
      <c r="B30" s="21" t="s">
        <v>31</v>
      </c>
      <c r="C30" s="22" t="s">
        <v>56</v>
      </c>
      <c r="D30" s="20">
        <f>'[1]Derulare contr 2015'!D29</f>
        <v>1778.71</v>
      </c>
      <c r="E30" s="17">
        <v>1768.8</v>
      </c>
      <c r="F30" s="17">
        <f t="shared" si="0"/>
        <v>9.910000000000082</v>
      </c>
    </row>
    <row r="31" spans="1:6" ht="15">
      <c r="A31" s="43">
        <v>24</v>
      </c>
      <c r="B31" s="21" t="s">
        <v>32</v>
      </c>
      <c r="C31" s="22" t="s">
        <v>58</v>
      </c>
      <c r="D31" s="20">
        <f>'[1]Derulare contr 2015'!D30</f>
        <v>1482.25</v>
      </c>
      <c r="E31" s="17">
        <v>1462</v>
      </c>
      <c r="F31" s="17">
        <f t="shared" si="0"/>
        <v>20.25</v>
      </c>
    </row>
    <row r="32" spans="1:6" ht="15">
      <c r="A32" s="43">
        <v>25</v>
      </c>
      <c r="B32" s="21" t="s">
        <v>33</v>
      </c>
      <c r="C32" s="22" t="s">
        <v>56</v>
      </c>
      <c r="D32" s="20">
        <f>'[1]Derulare contr 2015'!D31</f>
        <v>1778.71</v>
      </c>
      <c r="E32" s="17">
        <v>1772</v>
      </c>
      <c r="F32" s="17">
        <f t="shared" si="0"/>
        <v>6.710000000000036</v>
      </c>
    </row>
    <row r="33" spans="1:6" ht="15">
      <c r="A33" s="43">
        <v>26</v>
      </c>
      <c r="B33" s="21" t="s">
        <v>34</v>
      </c>
      <c r="C33" s="22" t="s">
        <v>56</v>
      </c>
      <c r="D33" s="20">
        <f>'[1]Derulare contr 2015'!D32</f>
        <v>1778.71</v>
      </c>
      <c r="E33" s="17">
        <v>1763</v>
      </c>
      <c r="F33" s="17">
        <f t="shared" si="0"/>
        <v>15.710000000000036</v>
      </c>
    </row>
    <row r="34" spans="1:6" ht="15">
      <c r="A34" s="43">
        <v>27</v>
      </c>
      <c r="B34" s="21" t="s">
        <v>35</v>
      </c>
      <c r="C34" s="22" t="s">
        <v>56</v>
      </c>
      <c r="D34" s="20">
        <f>'[1]Derulare contr 2015'!D33</f>
        <v>1778.71</v>
      </c>
      <c r="E34" s="17">
        <v>1773</v>
      </c>
      <c r="F34" s="17">
        <f t="shared" si="0"/>
        <v>5.710000000000036</v>
      </c>
    </row>
    <row r="35" spans="1:6" ht="15">
      <c r="A35" s="43">
        <v>28</v>
      </c>
      <c r="B35" s="21" t="s">
        <v>36</v>
      </c>
      <c r="C35" s="22" t="s">
        <v>56</v>
      </c>
      <c r="D35" s="20">
        <f>'[1]Derulare contr 2015'!D34</f>
        <v>1778.71</v>
      </c>
      <c r="E35" s="17">
        <v>1776</v>
      </c>
      <c r="F35" s="17">
        <f t="shared" si="0"/>
        <v>2.7100000000000364</v>
      </c>
    </row>
    <row r="36" spans="1:6" ht="15">
      <c r="A36" s="43">
        <v>29</v>
      </c>
      <c r="B36" s="21" t="s">
        <v>37</v>
      </c>
      <c r="C36" s="22" t="s">
        <v>58</v>
      </c>
      <c r="D36" s="20">
        <f>'[1]Derulare contr 2015'!D35</f>
        <v>2223.38</v>
      </c>
      <c r="E36" s="17">
        <v>2222</v>
      </c>
      <c r="F36" s="17">
        <f t="shared" si="0"/>
        <v>1.3800000000001091</v>
      </c>
    </row>
    <row r="37" spans="1:6" ht="15">
      <c r="A37" s="43">
        <v>30</v>
      </c>
      <c r="B37" s="21" t="s">
        <v>38</v>
      </c>
      <c r="C37" s="22" t="s">
        <v>56</v>
      </c>
      <c r="D37" s="20">
        <f>'[1]Derulare contr 2015'!D36</f>
        <v>1185.8</v>
      </c>
      <c r="E37" s="17">
        <v>1175</v>
      </c>
      <c r="F37" s="17">
        <f t="shared" si="0"/>
        <v>10.799999999999955</v>
      </c>
    </row>
    <row r="38" spans="1:6" ht="15">
      <c r="A38" s="43">
        <v>31</v>
      </c>
      <c r="B38" s="23" t="s">
        <v>39</v>
      </c>
      <c r="C38" s="22" t="s">
        <v>56</v>
      </c>
      <c r="D38" s="20">
        <f>'[1]Derulare contr 2015'!D37</f>
        <v>1185.8</v>
      </c>
      <c r="E38" s="17">
        <v>1103</v>
      </c>
      <c r="F38" s="17">
        <f t="shared" si="0"/>
        <v>82.79999999999995</v>
      </c>
    </row>
    <row r="39" spans="1:6" ht="15">
      <c r="A39" s="43"/>
      <c r="B39" s="24" t="s">
        <v>40</v>
      </c>
      <c r="C39" s="25"/>
      <c r="D39" s="20">
        <f>'[1]Derulare contr 2015'!D38</f>
        <v>2371.6</v>
      </c>
      <c r="E39" s="26">
        <f>E40+E41</f>
        <v>2348</v>
      </c>
      <c r="F39" s="17">
        <f t="shared" si="0"/>
        <v>23.59999999999991</v>
      </c>
    </row>
    <row r="40" spans="1:6" ht="15">
      <c r="A40" s="44">
        <v>32</v>
      </c>
      <c r="B40" s="27" t="s">
        <v>41</v>
      </c>
      <c r="C40" s="22" t="s">
        <v>56</v>
      </c>
      <c r="D40" s="20">
        <f>'[1]Derulare contr 2015'!D39</f>
        <v>1185.8</v>
      </c>
      <c r="E40" s="17">
        <v>1166</v>
      </c>
      <c r="F40" s="17">
        <f t="shared" si="0"/>
        <v>19.799999999999955</v>
      </c>
    </row>
    <row r="41" spans="1:6" ht="15">
      <c r="A41" s="43">
        <v>33</v>
      </c>
      <c r="B41" s="27" t="s">
        <v>42</v>
      </c>
      <c r="C41" s="22" t="s">
        <v>56</v>
      </c>
      <c r="D41" s="20">
        <f>'[1]Derulare contr 2015'!D40</f>
        <v>1185.8</v>
      </c>
      <c r="E41" s="17">
        <v>1182</v>
      </c>
      <c r="F41" s="17">
        <f t="shared" si="0"/>
        <v>3.7999999999999545</v>
      </c>
    </row>
    <row r="42" spans="1:6" ht="15">
      <c r="A42" s="43"/>
      <c r="B42" s="28" t="s">
        <v>43</v>
      </c>
      <c r="C42" s="22"/>
      <c r="D42" s="20">
        <f>'[1]Derulare contr 2015'!D41</f>
        <v>2371.6</v>
      </c>
      <c r="E42" s="17">
        <f>E43+E44</f>
        <v>2357.3999999999996</v>
      </c>
      <c r="F42" s="17">
        <f t="shared" si="0"/>
        <v>14.200000000000273</v>
      </c>
    </row>
    <row r="43" spans="1:6" ht="15">
      <c r="A43" s="43">
        <v>34</v>
      </c>
      <c r="B43" s="29" t="s">
        <v>44</v>
      </c>
      <c r="C43" s="22" t="s">
        <v>56</v>
      </c>
      <c r="D43" s="20">
        <f>'[1]Derulare contr 2015'!D42</f>
        <v>1185.8</v>
      </c>
      <c r="E43" s="17">
        <v>1171.6</v>
      </c>
      <c r="F43" s="17">
        <f t="shared" si="0"/>
        <v>14.200000000000045</v>
      </c>
    </row>
    <row r="44" spans="1:6" ht="12.75" customHeight="1">
      <c r="A44" s="43">
        <v>35</v>
      </c>
      <c r="B44" s="29" t="s">
        <v>45</v>
      </c>
      <c r="C44" s="22" t="s">
        <v>56</v>
      </c>
      <c r="D44" s="20">
        <f>'[1]Derulare contr 2015'!D43</f>
        <v>1185.8</v>
      </c>
      <c r="E44" s="17">
        <v>1185.8</v>
      </c>
      <c r="F44" s="17">
        <f t="shared" si="0"/>
        <v>0</v>
      </c>
    </row>
    <row r="45" spans="1:6" ht="15">
      <c r="A45" s="43"/>
      <c r="B45" s="28" t="s">
        <v>46</v>
      </c>
      <c r="C45" s="22"/>
      <c r="D45" s="20">
        <f>'[1]Derulare contr 2015'!D44</f>
        <v>5336.110000000001</v>
      </c>
      <c r="E45" s="17">
        <f>E46+E47+E48+E49</f>
        <v>4509.6</v>
      </c>
      <c r="F45" s="17">
        <f t="shared" si="0"/>
        <v>826.5100000000002</v>
      </c>
    </row>
    <row r="46" spans="1:6" ht="15">
      <c r="A46" s="43">
        <v>36</v>
      </c>
      <c r="B46" s="18" t="s">
        <v>47</v>
      </c>
      <c r="C46" s="19" t="s">
        <v>56</v>
      </c>
      <c r="D46" s="20">
        <f>'[1]Derulare contr 2015'!D45</f>
        <v>1185.8</v>
      </c>
      <c r="E46" s="26">
        <v>1155.6</v>
      </c>
      <c r="F46" s="17">
        <f t="shared" si="0"/>
        <v>30.200000000000045</v>
      </c>
    </row>
    <row r="47" spans="1:6" ht="15">
      <c r="A47" s="43">
        <v>37</v>
      </c>
      <c r="B47" s="18" t="s">
        <v>48</v>
      </c>
      <c r="C47" s="19" t="s">
        <v>56</v>
      </c>
      <c r="D47" s="20">
        <f>'[1]Derulare contr 2015'!D46</f>
        <v>1778.71</v>
      </c>
      <c r="E47" s="17">
        <v>1024</v>
      </c>
      <c r="F47" s="17">
        <f t="shared" si="0"/>
        <v>754.71</v>
      </c>
    </row>
    <row r="48" spans="1:6" ht="15">
      <c r="A48" s="43">
        <v>38</v>
      </c>
      <c r="B48" s="18" t="s">
        <v>49</v>
      </c>
      <c r="C48" s="19" t="s">
        <v>56</v>
      </c>
      <c r="D48" s="20">
        <f>'[1]Derulare contr 2015'!D47</f>
        <v>1185.8</v>
      </c>
      <c r="E48" s="17">
        <v>1171</v>
      </c>
      <c r="F48" s="17">
        <f t="shared" si="0"/>
        <v>14.799999999999955</v>
      </c>
    </row>
    <row r="49" spans="1:6" ht="15">
      <c r="A49" s="43">
        <v>39</v>
      </c>
      <c r="B49" s="18" t="s">
        <v>50</v>
      </c>
      <c r="C49" s="19" t="s">
        <v>56</v>
      </c>
      <c r="D49" s="20">
        <f>'[1]Derulare contr 2015'!D48</f>
        <v>1185.8</v>
      </c>
      <c r="E49" s="17">
        <v>1159</v>
      </c>
      <c r="F49" s="17">
        <f t="shared" si="0"/>
        <v>26.799999999999955</v>
      </c>
    </row>
    <row r="50" spans="1:6" ht="15">
      <c r="A50" s="43"/>
      <c r="B50" s="30" t="s">
        <v>51</v>
      </c>
      <c r="C50" s="31"/>
      <c r="D50" s="20">
        <f>'[1]Derulare contr 2015'!D49</f>
        <v>2964.5</v>
      </c>
      <c r="E50" s="17">
        <f>E51+E52</f>
        <v>2955</v>
      </c>
      <c r="F50" s="17">
        <f t="shared" si="0"/>
        <v>9.5</v>
      </c>
    </row>
    <row r="51" spans="1:6" ht="15">
      <c r="A51" s="43">
        <v>40</v>
      </c>
      <c r="B51" s="18" t="s">
        <v>52</v>
      </c>
      <c r="C51" s="19" t="s">
        <v>58</v>
      </c>
      <c r="D51" s="20">
        <f>'[1]Derulare contr 2015'!D50</f>
        <v>1482.25</v>
      </c>
      <c r="E51" s="17">
        <v>1480</v>
      </c>
      <c r="F51" s="17">
        <f t="shared" si="0"/>
        <v>2.25</v>
      </c>
    </row>
    <row r="52" spans="1:6" ht="15">
      <c r="A52" s="43">
        <v>41</v>
      </c>
      <c r="B52" s="27" t="s">
        <v>53</v>
      </c>
      <c r="C52" s="22" t="s">
        <v>58</v>
      </c>
      <c r="D52" s="20">
        <f>'[1]Derulare contr 2015'!D51</f>
        <v>1482.25</v>
      </c>
      <c r="E52" s="17">
        <v>1475</v>
      </c>
      <c r="F52" s="17">
        <f t="shared" si="0"/>
        <v>7.25</v>
      </c>
    </row>
    <row r="53" spans="1:6" ht="15.75" thickBot="1">
      <c r="A53" s="45">
        <v>42</v>
      </c>
      <c r="B53" s="32" t="s">
        <v>54</v>
      </c>
      <c r="C53" s="33" t="s">
        <v>58</v>
      </c>
      <c r="D53" s="39">
        <f>'[1]Derulare contr 2015'!D52</f>
        <v>2223.38</v>
      </c>
      <c r="E53" s="41">
        <v>2203.4</v>
      </c>
      <c r="F53" s="41">
        <f t="shared" si="0"/>
        <v>19.980000000000018</v>
      </c>
    </row>
    <row r="54" spans="1:6" ht="15.75" thickBot="1">
      <c r="A54" s="34"/>
      <c r="B54" s="35" t="s">
        <v>55</v>
      </c>
      <c r="C54" s="36"/>
      <c r="D54" s="40">
        <f>SUM(D8:D53)-D39-D42-D45-D50</f>
        <v>71000.00000000001</v>
      </c>
      <c r="E54" s="40">
        <f>SUM(E8:E53)-E39-E42-E45-E50</f>
        <v>66552.40000000001</v>
      </c>
      <c r="F54" s="40">
        <f>SUM(F8:F53)-F39-F42-F45-F50</f>
        <v>4447.6</v>
      </c>
    </row>
    <row r="57" ht="15">
      <c r="D57" s="1"/>
    </row>
    <row r="58" ht="15">
      <c r="D58" s="38"/>
    </row>
  </sheetData>
  <sheetProtection/>
  <mergeCells count="4">
    <mergeCell ref="A1:B1"/>
    <mergeCell ref="A2:C2"/>
    <mergeCell ref="B4:E4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Doe</dc:creator>
  <cp:keywords/>
  <dc:description/>
  <cp:lastModifiedBy>John Doe</cp:lastModifiedBy>
  <dcterms:created xsi:type="dcterms:W3CDTF">2016-05-04T10:53:58Z</dcterms:created>
  <dcterms:modified xsi:type="dcterms:W3CDTF">2016-05-05T12:36:02Z</dcterms:modified>
  <cp:category/>
  <cp:version/>
  <cp:contentType/>
  <cp:contentStatus/>
</cp:coreProperties>
</file>